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beamlongestneffllc-my.sharepoint.com/personal/mopelka_b-l-n_com/Documents/Desktop/Indiana IOED/RFS Pricing/BAFO 1-19-2024/"/>
    </mc:Choice>
  </mc:AlternateContent>
  <xr:revisionPtr revIDLastSave="0" documentId="8_{F19E79EE-ED82-449C-85BF-B7BD4884B7D1}" xr6:coauthVersionLast="47" xr6:coauthVersionMax="47" xr10:uidLastSave="{00000000-0000-0000-0000-000000000000}"/>
  <bookViews>
    <workbookView xWindow="30" yWindow="0" windowWidth="28710" windowHeight="17400" firstSheet="1" activeTab="1" xr2:uid="{00000000-000D-0000-FFFF-FFFF00000000}"/>
  </bookViews>
  <sheets>
    <sheet name="Cost Proposal 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2" l="1"/>
  <c r="F69" i="2"/>
  <c r="F70" i="2"/>
  <c r="F71" i="2"/>
  <c r="F72" i="2"/>
  <c r="F73" i="2"/>
  <c r="F74" i="2"/>
  <c r="F75" i="2"/>
  <c r="F76" i="2"/>
  <c r="F77" i="2"/>
  <c r="F78" i="2"/>
  <c r="F79" i="2"/>
  <c r="F80" i="2"/>
  <c r="F81" i="2"/>
  <c r="F82" i="2"/>
  <c r="F83" i="2"/>
  <c r="F84" i="2"/>
  <c r="F85" i="2"/>
  <c r="F86" i="2"/>
  <c r="F87" i="2"/>
  <c r="F68" i="2"/>
  <c r="F99" i="2" l="1"/>
  <c r="F93" i="2"/>
  <c r="F94" i="2"/>
  <c r="F95" i="2"/>
  <c r="F96" i="2"/>
  <c r="F97" i="2"/>
  <c r="F98" i="2"/>
  <c r="F101" i="2"/>
  <c r="F103" i="2"/>
  <c r="F104" i="2"/>
  <c r="F105" i="2"/>
  <c r="F106" i="2"/>
  <c r="F107" i="2"/>
  <c r="F108" i="2"/>
  <c r="F109" i="2"/>
  <c r="F110" i="2"/>
  <c r="F111" i="2"/>
  <c r="F112" i="2"/>
  <c r="F113" i="2"/>
  <c r="F90" i="2"/>
  <c r="F91" i="2"/>
  <c r="F92" i="2"/>
  <c r="F89" i="2"/>
  <c r="F50" i="2"/>
  <c r="F51" i="2"/>
  <c r="F52" i="2"/>
  <c r="F53" i="2"/>
  <c r="F54" i="2"/>
  <c r="F55" i="2"/>
  <c r="F56" i="2"/>
  <c r="F57" i="2"/>
  <c r="F58" i="2"/>
  <c r="F59" i="2"/>
  <c r="F60" i="2"/>
  <c r="F61" i="2"/>
  <c r="F62" i="2"/>
  <c r="F63" i="2"/>
  <c r="F64" i="2"/>
  <c r="F65" i="2"/>
  <c r="F66" i="2"/>
  <c r="F40" i="2"/>
  <c r="F41" i="2"/>
  <c r="F42" i="2"/>
  <c r="F43" i="2"/>
  <c r="F44" i="2"/>
  <c r="F45" i="2"/>
  <c r="F46" i="2"/>
  <c r="F47" i="2"/>
  <c r="F39" i="2"/>
  <c r="F36" i="2"/>
  <c r="F37" i="2"/>
  <c r="F38" i="2"/>
  <c r="F123" i="2"/>
  <c r="F124" i="2"/>
  <c r="F125" i="2"/>
  <c r="F126" i="2"/>
  <c r="F122" i="2"/>
  <c r="F121" i="2"/>
  <c r="F120" i="2"/>
  <c r="F119" i="2"/>
  <c r="F118" i="2"/>
  <c r="F117" i="2"/>
  <c r="F116" i="2"/>
  <c r="F115" i="2"/>
  <c r="C151" i="2" l="1"/>
  <c r="F130" i="2"/>
  <c r="F129" i="2"/>
  <c r="F128" i="2"/>
  <c r="F127" i="2"/>
  <c r="F114" i="2"/>
  <c r="F102" i="2"/>
  <c r="F49" i="2"/>
  <c r="F48" i="2"/>
  <c r="F131" i="2" l="1"/>
  <c r="F137" i="2" s="1"/>
</calcChain>
</file>

<file path=xl/sharedStrings.xml><?xml version="1.0" encoding="utf-8"?>
<sst xmlns="http://schemas.openxmlformats.org/spreadsheetml/2006/main" count="155" uniqueCount="75">
  <si>
    <t>Instructions</t>
  </si>
  <si>
    <r>
      <t>RFS</t>
    </r>
    <r>
      <rPr>
        <sz val="18"/>
        <rFont val="Arial"/>
        <family val="2"/>
      </rPr>
      <t xml:space="preserve"> 24-76653</t>
    </r>
  </si>
  <si>
    <t>Home Energy Rebate Program Service Provider</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</si>
  <si>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</si>
  <si>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</si>
  <si>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Arial"/>
        <family val="2"/>
      </rPr>
      <t>Total Bid Amount</t>
    </r>
    <r>
      <rPr>
        <sz val="12"/>
        <color rgb="FF000000"/>
        <rFont val="Arial"/>
        <family val="2"/>
      </rPr>
      <t xml:space="preserve"> (Cell F63) from the Cost Proposal worksheet as the Total Bid Amount on the forms.</t>
    </r>
  </si>
  <si>
    <t>The Cost Proposal must be submitted in the original format.  Any attempt to manipulate the format of the Cost Proposal document, attach caveats to pricing, or submit pricing that deviates from the current format will put your proposal at risk.</t>
  </si>
  <si>
    <r>
      <t xml:space="preserve">RFS </t>
    </r>
    <r>
      <rPr>
        <b/>
        <sz val="16"/>
        <rFont val="Arial"/>
        <family val="2"/>
      </rPr>
      <t>24-76653</t>
    </r>
    <r>
      <rPr>
        <b/>
        <sz val="16"/>
        <color theme="1"/>
        <rFont val="Arial"/>
        <family val="2"/>
      </rPr>
      <t xml:space="preserve"> Home Energy Rebate Program Service Provider</t>
    </r>
  </si>
  <si>
    <t>Respondent's Team</t>
  </si>
  <si>
    <t>Team Member's Name</t>
  </si>
  <si>
    <t>Title</t>
  </si>
  <si>
    <t>Jay Cahill</t>
  </si>
  <si>
    <t>Principal In Charge</t>
  </si>
  <si>
    <t>Jodi Golden</t>
  </si>
  <si>
    <t>Cost Share &amp; Braiding Specialist</t>
  </si>
  <si>
    <t>Mark Opelka</t>
  </si>
  <si>
    <t>Project Manager</t>
  </si>
  <si>
    <t>Amy Cahill</t>
  </si>
  <si>
    <t>Customer Service Lead</t>
  </si>
  <si>
    <t>Trent Brackenridge</t>
  </si>
  <si>
    <t>Senior Technical Advisor</t>
  </si>
  <si>
    <t>Charlie Bicknell</t>
  </si>
  <si>
    <t>Planning, E, M, &amp; V Lead</t>
  </si>
  <si>
    <t>Ron Shaw</t>
  </si>
  <si>
    <t>Deputy Project Manager</t>
  </si>
  <si>
    <t>Adam Perry</t>
  </si>
  <si>
    <t>IT/System of Record Lead</t>
  </si>
  <si>
    <t>Ebby Dabiri</t>
  </si>
  <si>
    <t>IT/System Configuration Specialist</t>
  </si>
  <si>
    <t>Jake Demann</t>
  </si>
  <si>
    <t>Utility Coordination Lead</t>
  </si>
  <si>
    <t>Meg Golden</t>
  </si>
  <si>
    <t>Energy Rebate Specialist</t>
  </si>
  <si>
    <t>John Ensley</t>
  </si>
  <si>
    <t>E, M, &amp; V Support</t>
  </si>
  <si>
    <t>Troy Williams</t>
  </si>
  <si>
    <t>IT/System of Record Integration Lead (DOE)</t>
  </si>
  <si>
    <t>James Eduljee</t>
  </si>
  <si>
    <t>IT/System of Record UAT Specialist</t>
  </si>
  <si>
    <t>Dan Merchant</t>
  </si>
  <si>
    <t>IRA Lead</t>
  </si>
  <si>
    <t>Shannon Donahue</t>
  </si>
  <si>
    <t>Energy Modeling Specialist</t>
  </si>
  <si>
    <t>Stephanie Dunbar</t>
  </si>
  <si>
    <t>Case Management Policy Lead</t>
  </si>
  <si>
    <t>Jonathan Blake</t>
  </si>
  <si>
    <t>Senior Compliance Lead</t>
  </si>
  <si>
    <t>McKenzi Kumpf</t>
  </si>
  <si>
    <t>Compliance Lead</t>
  </si>
  <si>
    <t>Anwyn Payonk</t>
  </si>
  <si>
    <t>Technical Writer</t>
  </si>
  <si>
    <t>Jordan Marvel</t>
  </si>
  <si>
    <t>Grant Analyst</t>
  </si>
  <si>
    <t>Robert Vane</t>
  </si>
  <si>
    <t>Communications Lead</t>
  </si>
  <si>
    <t>Planning Support</t>
  </si>
  <si>
    <t>LABOR COSTS</t>
  </si>
  <si>
    <t>Deliverables/Tasks</t>
  </si>
  <si>
    <t>Assigned Team Members</t>
  </si>
  <si>
    <t>Number of Hours</t>
  </si>
  <si>
    <t>Hourly Rate</t>
  </si>
  <si>
    <t>Total Estimated  Cost</t>
  </si>
  <si>
    <t>Iterative plan and conetent development for OED review, consistent with Task 1.1</t>
  </si>
  <si>
    <t>A final plan for the Home Efficiency Rebates approved by the IOED Executive Director that fulfills the scope of work, state objectives, and federal requirements</t>
  </si>
  <si>
    <t>A final plan for the Home Electrification and Appliance Rebates approved by the IOED Execuive Director that fulfills the scope of work, state objectives, and federal requirements</t>
  </si>
  <si>
    <t xml:space="preserve">Stakeholder engagement throughout the State, including development of any promotional or meeting-related materials (presentation, handouts, etc.) regarding the Home Energy Rebates to be presented at  meetings, conferences, and other gatherings. </t>
  </si>
  <si>
    <t>Routine and consistent meetings with IOED to discuss progress on the plan development and program implementation, consistent with Task 1.2</t>
  </si>
  <si>
    <t>(Respondent to fill in)</t>
  </si>
  <si>
    <t>Total Labor Costs</t>
  </si>
  <si>
    <t>NON-LABOR COSTS</t>
  </si>
  <si>
    <t>Equipment/Supplies</t>
  </si>
  <si>
    <t xml:space="preserve">TOTAL BID AMOUNT </t>
  </si>
  <si>
    <t>Other</t>
  </si>
  <si>
    <t>Total Non-Labor Costs</t>
  </si>
  <si>
    <t>Provide any additional pricing information on ways the state can realize additional savings through your company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</si>
</sst>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sz val="11"/>
      <color theme="1"/>
      <name val="Calibri"/>
      <family val="2"/>
      <scheme val="minor"/>
    </font>
    <font>
      <sz val="11"/>
      <color theme="1"/>
      <name val="Arial"/>
      <family val="2"/>
    </font>
    <font>
      <b/>
      <sz val="16"/>
      <color theme="1"/>
      <name val="Arial"/>
      <family val="2"/>
    </font>
    <font>
      <b/>
      <sz val="16"/>
      <name val="Arial"/>
      <family val="2"/>
    </font>
    <font>
      <b/>
      <sz val="11"/>
      <color theme="1"/>
      <name val="Arial"/>
      <family val="2"/>
    </font>
    <font>
      <sz val="10"/>
      <name val="Arial"/>
      <family val="2"/>
    </font>
    <font>
      <sz val="11"/>
      <name val="Arial"/>
      <family val="2"/>
    </font>
    <font>
      <b/>
      <sz val="12"/>
      <color theme="1"/>
      <name val="Arial"/>
      <family val="2"/>
    </font>
    <font>
      <b/>
      <sz val="14"/>
      <color rgb="FFFF0000"/>
      <name val="Arial"/>
      <family val="2"/>
    </font>
    <font>
      <sz val="20"/>
      <color theme="0"/>
      <name val="Arial"/>
      <family val="2"/>
    </font>
    <font>
      <sz val="18"/>
      <color theme="1"/>
      <name val="Arial"/>
      <family val="2"/>
    </font>
    <font>
      <sz val="18"/>
      <name val="Arial"/>
      <family val="2"/>
    </font>
    <font>
      <sz val="12"/>
      <color theme="1"/>
      <name val="Arial"/>
      <family val="2"/>
    </font>
    <font>
      <sz val="12"/>
      <color rgb="FF000000"/>
      <name val="Arial"/>
      <family val="2"/>
    </font>
    <font>
      <b/>
      <sz val="12"/>
      <color rgb="FF000000"/>
      <name val="Arial"/>
      <family val="2"/>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8">
    <xf numFmtId="0" fontId="0" fillId="0" borderId="0" xfId="0"/>
    <xf numFmtId="0" fontId="2" fillId="0" borderId="0" xfId="0" applyFont="1"/>
    <xf numFmtId="0" fontId="2" fillId="0" borderId="0" xfId="0" applyFont="1" applyProtection="1">
      <protection locked="0"/>
    </xf>
    <xf numFmtId="0" fontId="2" fillId="0" borderId="0" xfId="0" applyFont="1" applyAlignment="1" applyProtection="1">
      <alignment horizontal="center"/>
      <protection locked="0"/>
    </xf>
    <xf numFmtId="0" fontId="2" fillId="4" borderId="9" xfId="0" applyFont="1" applyFill="1" applyBorder="1" applyAlignment="1" applyProtection="1">
      <alignment wrapText="1"/>
      <protection locked="0"/>
    </xf>
    <xf numFmtId="0" fontId="2" fillId="0" borderId="0" xfId="0" applyFont="1" applyAlignment="1" applyProtection="1">
      <alignment wrapText="1"/>
      <protection locked="0"/>
    </xf>
    <xf numFmtId="0" fontId="7" fillId="4" borderId="9" xfId="0" applyFont="1" applyFill="1" applyBorder="1" applyProtection="1">
      <protection locked="0"/>
    </xf>
    <xf numFmtId="44" fontId="7" fillId="4" borderId="9" xfId="1" applyFont="1" applyFill="1" applyBorder="1" applyProtection="1">
      <protection locked="0"/>
    </xf>
    <xf numFmtId="44" fontId="7" fillId="7" borderId="9" xfId="1" applyFont="1" applyFill="1" applyBorder="1" applyProtection="1"/>
    <xf numFmtId="44" fontId="7" fillId="7" borderId="10" xfId="1" applyFont="1" applyFill="1" applyBorder="1" applyProtection="1"/>
    <xf numFmtId="0" fontId="5" fillId="6" borderId="13" xfId="0" applyFont="1" applyFill="1" applyBorder="1" applyAlignment="1" applyProtection="1">
      <alignment horizontal="left"/>
      <protection locked="0"/>
    </xf>
    <xf numFmtId="44" fontId="8" fillId="7" borderId="3" xfId="0" applyNumberFormat="1" applyFont="1" applyFill="1" applyBorder="1"/>
    <xf numFmtId="0" fontId="3" fillId="0" borderId="0" xfId="0" applyFont="1" applyProtection="1">
      <protection locked="0"/>
    </xf>
    <xf numFmtId="0" fontId="2" fillId="4" borderId="9" xfId="0" applyFont="1" applyFill="1" applyBorder="1" applyProtection="1">
      <protection locked="0"/>
    </xf>
    <xf numFmtId="44" fontId="2" fillId="4" borderId="9" xfId="1" applyFont="1" applyFill="1" applyBorder="1" applyProtection="1">
      <protection locked="0"/>
    </xf>
    <xf numFmtId="44" fontId="2" fillId="4" borderId="10" xfId="1" applyFont="1" applyFill="1" applyBorder="1" applyProtection="1">
      <protection locked="0"/>
    </xf>
    <xf numFmtId="44" fontId="8" fillId="7" borderId="3" xfId="1" applyFont="1" applyFill="1" applyBorder="1" applyProtection="1"/>
    <xf numFmtId="0" fontId="5" fillId="0" borderId="0" xfId="0" applyFont="1" applyAlignment="1" applyProtection="1">
      <alignment wrapText="1"/>
      <protection locked="0"/>
    </xf>
    <xf numFmtId="0" fontId="5" fillId="0" borderId="8" xfId="0" applyFont="1" applyBorder="1" applyProtection="1">
      <protection locked="0"/>
    </xf>
    <xf numFmtId="0" fontId="10" fillId="2" borderId="1"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vertical="center" wrapText="1"/>
    </xf>
    <xf numFmtId="0" fontId="13" fillId="4" borderId="3" xfId="0" applyFont="1" applyFill="1" applyBorder="1" applyAlignment="1">
      <alignment horizontal="left" vertical="top" wrapText="1"/>
    </xf>
    <xf numFmtId="0" fontId="13" fillId="0" borderId="2" xfId="0" applyFont="1" applyBorder="1" applyAlignment="1">
      <alignment horizontal="left" vertical="top" wrapText="1"/>
    </xf>
    <xf numFmtId="0" fontId="14" fillId="0" borderId="2" xfId="0" applyFont="1" applyBorder="1" applyAlignment="1">
      <alignment horizontal="left" vertical="center" wrapText="1"/>
    </xf>
    <xf numFmtId="0" fontId="13" fillId="0" borderId="2" xfId="0" applyFont="1" applyBorder="1" applyAlignment="1">
      <alignment horizontal="left" vertical="center" wrapText="1"/>
    </xf>
    <xf numFmtId="0" fontId="13" fillId="0" borderId="4" xfId="0" applyFont="1" applyBorder="1" applyAlignment="1">
      <alignment vertical="center" wrapText="1"/>
    </xf>
    <xf numFmtId="44" fontId="2" fillId="0" borderId="0" xfId="0" applyNumberFormat="1" applyFont="1" applyProtection="1">
      <protection locked="0"/>
    </xf>
    <xf numFmtId="0" fontId="7" fillId="4" borderId="9" xfId="0" applyFont="1" applyFill="1" applyBorder="1" applyAlignment="1" applyProtection="1">
      <alignment wrapText="1"/>
      <protection locked="0"/>
    </xf>
    <xf numFmtId="0" fontId="6" fillId="6" borderId="10" xfId="0" applyFont="1" applyFill="1" applyBorder="1" applyAlignment="1" applyProtection="1">
      <alignment horizontal="left" vertical="center" wrapText="1"/>
      <protection locked="0"/>
    </xf>
    <xf numFmtId="0" fontId="6" fillId="6" borderId="11" xfId="0" applyFont="1" applyFill="1" applyBorder="1" applyAlignment="1" applyProtection="1">
      <alignment horizontal="left" vertical="center" wrapText="1"/>
      <protection locked="0"/>
    </xf>
    <xf numFmtId="0" fontId="6" fillId="6" borderId="12" xfId="0" applyFont="1" applyFill="1" applyBorder="1" applyAlignment="1" applyProtection="1">
      <alignment horizontal="left" vertical="center" wrapText="1"/>
      <protection locked="0"/>
    </xf>
    <xf numFmtId="0" fontId="5" fillId="6" borderId="10" xfId="0" applyFont="1" applyFill="1" applyBorder="1" applyAlignment="1" applyProtection="1">
      <alignment horizontal="center" vertical="center" wrapText="1"/>
      <protection locked="0"/>
    </xf>
    <xf numFmtId="0" fontId="5" fillId="6" borderId="11" xfId="0" applyFont="1" applyFill="1" applyBorder="1" applyAlignment="1" applyProtection="1">
      <alignment horizontal="center" vertical="center" wrapText="1"/>
      <protection locked="0"/>
    </xf>
    <xf numFmtId="0" fontId="5" fillId="6" borderId="12"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protection locked="0"/>
    </xf>
    <xf numFmtId="0" fontId="5" fillId="6" borderId="11" xfId="0" applyFont="1" applyFill="1" applyBorder="1" applyAlignment="1" applyProtection="1">
      <alignment horizontal="center" vertical="center"/>
      <protection locked="0"/>
    </xf>
    <xf numFmtId="0" fontId="5" fillId="6" borderId="12" xfId="0" applyFont="1" applyFill="1" applyBorder="1" applyAlignment="1" applyProtection="1">
      <alignment horizontal="center" vertical="center"/>
      <protection locked="0"/>
    </xf>
    <xf numFmtId="0" fontId="3" fillId="5" borderId="5" xfId="0" applyFont="1" applyFill="1" applyBorder="1" applyAlignment="1" applyProtection="1">
      <alignment horizontal="center" vertical="center"/>
      <protection locked="0"/>
    </xf>
    <xf numFmtId="0" fontId="3" fillId="5" borderId="6" xfId="0" applyFont="1" applyFill="1" applyBorder="1" applyAlignment="1" applyProtection="1">
      <alignment horizontal="center" vertical="center"/>
      <protection locked="0"/>
    </xf>
    <xf numFmtId="0" fontId="3" fillId="5" borderId="7" xfId="0" applyFont="1" applyFill="1" applyBorder="1" applyAlignment="1" applyProtection="1">
      <alignment horizontal="center" vertical="center"/>
      <protection locked="0"/>
    </xf>
    <xf numFmtId="0" fontId="5" fillId="6" borderId="9"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44" fontId="9" fillId="7" borderId="15" xfId="1" applyFont="1" applyFill="1" applyBorder="1" applyAlignment="1" applyProtection="1">
      <alignment horizontal="center"/>
    </xf>
    <xf numFmtId="44" fontId="9" fillId="7" borderId="2" xfId="1" applyFont="1" applyFill="1" applyBorder="1" applyAlignment="1" applyProtection="1">
      <alignment horizontal="center"/>
    </xf>
    <xf numFmtId="44" fontId="9" fillId="7" borderId="4" xfId="1" applyFont="1" applyFill="1" applyBorder="1" applyAlignment="1" applyProtection="1">
      <alignment horizontal="center"/>
    </xf>
    <xf numFmtId="0" fontId="5" fillId="6" borderId="13" xfId="0" applyFont="1" applyFill="1" applyBorder="1" applyAlignment="1" applyProtection="1">
      <alignment horizontal="left"/>
      <protection locked="0"/>
    </xf>
    <xf numFmtId="0" fontId="5" fillId="6" borderId="14" xfId="0" applyFont="1" applyFill="1" applyBorder="1" applyAlignment="1" applyProtection="1">
      <alignment horizontal="left"/>
      <protection locked="0"/>
    </xf>
    <xf numFmtId="0" fontId="2" fillId="4" borderId="16" xfId="0" applyFont="1" applyFill="1" applyBorder="1" applyAlignment="1" applyProtection="1">
      <alignment horizontal="left" vertical="top" wrapText="1"/>
      <protection locked="0"/>
    </xf>
    <xf numFmtId="0" fontId="2" fillId="4" borderId="17" xfId="0" applyFont="1" applyFill="1" applyBorder="1" applyAlignment="1" applyProtection="1">
      <alignment horizontal="left" vertical="top" wrapText="1"/>
      <protection locked="0"/>
    </xf>
    <xf numFmtId="0" fontId="2" fillId="4" borderId="18" xfId="0" applyFont="1" applyFill="1" applyBorder="1" applyAlignment="1" applyProtection="1">
      <alignment horizontal="left" vertical="top" wrapText="1"/>
      <protection locked="0"/>
    </xf>
    <xf numFmtId="0" fontId="2" fillId="4" borderId="19"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1" xfId="0" applyFont="1" applyFill="1" applyBorder="1" applyAlignment="1" applyProtection="1">
      <alignment horizontal="left" vertical="top" wrapText="1"/>
      <protection locked="0"/>
    </xf>
    <xf numFmtId="0" fontId="2" fillId="4" borderId="8" xfId="0" applyFont="1" applyFill="1" applyBorder="1" applyAlignment="1" applyProtection="1">
      <alignment horizontal="left" vertical="top" wrapText="1"/>
      <protection locked="0"/>
    </xf>
    <xf numFmtId="0" fontId="2" fillId="4" borderId="22" xfId="0" applyFont="1" applyFill="1" applyBorder="1" applyAlignment="1" applyProtection="1">
      <alignment horizontal="left" vertical="top" wrapText="1"/>
      <protection locked="0"/>
    </xf>
    <xf numFmtId="0" fontId="5" fillId="6" borderId="23" xfId="0" applyFont="1" applyFill="1" applyBorder="1" applyAlignment="1" applyProtection="1">
      <alignment horizontal="left"/>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heetViews>
  <sheetFormatPr defaultColWidth="8.85546875" defaultRowHeight="14.25" x14ac:dyDescent="0.2"/>
  <cols>
    <col min="1" max="1" width="8.85546875" style="1"/>
    <col min="2" max="2" width="124.28515625" style="1" customWidth="1"/>
    <col min="3" max="16384" width="8.85546875" style="1"/>
  </cols>
  <sheetData>
    <row r="2" spans="2:2" ht="15" thickBot="1" x14ac:dyDescent="0.25"/>
    <row r="3" spans="2:2" ht="25.5" x14ac:dyDescent="0.2">
      <c r="B3" s="19" t="s">
        <v>0</v>
      </c>
    </row>
    <row r="4" spans="2:2" ht="23.25" x14ac:dyDescent="0.2">
      <c r="B4" s="20" t="s">
        <v>1</v>
      </c>
    </row>
    <row r="5" spans="2:2" ht="24" thickBot="1" x14ac:dyDescent="0.25">
      <c r="B5" s="21" t="s">
        <v>2</v>
      </c>
    </row>
    <row r="6" spans="2:2" ht="45.75" thickBot="1" x14ac:dyDescent="0.25">
      <c r="B6" s="22" t="s">
        <v>3</v>
      </c>
    </row>
    <row r="7" spans="2:2" ht="30" x14ac:dyDescent="0.2">
      <c r="B7" s="23" t="s">
        <v>4</v>
      </c>
    </row>
    <row r="8" spans="2:2" ht="46.5" x14ac:dyDescent="0.2">
      <c r="B8" s="24" t="s">
        <v>5</v>
      </c>
    </row>
    <row r="9" spans="2:2" ht="30" x14ac:dyDescent="0.2">
      <c r="B9" s="25" t="s">
        <v>6</v>
      </c>
    </row>
    <row r="10" spans="2:2" ht="15.75" thickBot="1" x14ac:dyDescent="0.25">
      <c r="B10" s="2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67"/>
  <sheetViews>
    <sheetView showGridLines="0" tabSelected="1" workbookViewId="0">
      <selection activeCell="E119" sqref="E119"/>
    </sheetView>
  </sheetViews>
  <sheetFormatPr defaultColWidth="8.85546875" defaultRowHeight="14.25" x14ac:dyDescent="0.2"/>
  <cols>
    <col min="1" max="1" width="8.85546875" style="1"/>
    <col min="2" max="2" width="36.7109375" style="1" customWidth="1"/>
    <col min="3" max="3" width="26.5703125" style="1" customWidth="1"/>
    <col min="4" max="4" width="35.7109375" style="1" customWidth="1"/>
    <col min="5" max="5" width="26.5703125" style="1" customWidth="1"/>
    <col min="6" max="6" width="26.28515625" style="1" customWidth="1"/>
    <col min="7" max="7" width="9.85546875" style="1" bestFit="1" customWidth="1"/>
    <col min="8" max="16384" width="8.85546875" style="1"/>
  </cols>
  <sheetData>
    <row r="1" spans="2:7" ht="15" thickBot="1" x14ac:dyDescent="0.25"/>
    <row r="2" spans="2:7" ht="21" thickBot="1" x14ac:dyDescent="0.25">
      <c r="B2" s="38" t="s">
        <v>7</v>
      </c>
      <c r="C2" s="39"/>
      <c r="D2" s="39"/>
      <c r="E2" s="40"/>
      <c r="F2" s="2"/>
      <c r="G2" s="2"/>
    </row>
    <row r="3" spans="2:7" x14ac:dyDescent="0.2">
      <c r="B3" s="2"/>
      <c r="C3" s="2"/>
      <c r="D3" s="2"/>
      <c r="E3" s="2"/>
      <c r="F3" s="2"/>
      <c r="G3" s="2"/>
    </row>
    <row r="4" spans="2:7" ht="17.45" customHeight="1" x14ac:dyDescent="0.25">
      <c r="B4" s="18" t="s">
        <v>8</v>
      </c>
      <c r="C4" s="18"/>
      <c r="D4" s="18"/>
      <c r="E4" s="18"/>
      <c r="F4" s="2"/>
      <c r="G4" s="2"/>
    </row>
    <row r="5" spans="2:7" x14ac:dyDescent="0.2">
      <c r="B5" s="41" t="s">
        <v>9</v>
      </c>
      <c r="C5" s="41" t="s">
        <v>10</v>
      </c>
      <c r="D5" s="41" t="s">
        <v>9</v>
      </c>
      <c r="E5" s="41" t="s">
        <v>10</v>
      </c>
      <c r="F5" s="3"/>
      <c r="G5" s="3"/>
    </row>
    <row r="6" spans="2:7" x14ac:dyDescent="0.2">
      <c r="B6" s="41"/>
      <c r="C6" s="41"/>
      <c r="D6" s="41"/>
      <c r="E6" s="41"/>
      <c r="F6" s="3"/>
      <c r="G6" s="3"/>
    </row>
    <row r="7" spans="2:7" x14ac:dyDescent="0.2">
      <c r="B7" s="4" t="s">
        <v>11</v>
      </c>
      <c r="C7" s="4" t="s">
        <v>12</v>
      </c>
      <c r="D7" s="4"/>
      <c r="E7" s="4"/>
      <c r="F7" s="2"/>
      <c r="G7" s="2"/>
    </row>
    <row r="8" spans="2:7" ht="28.5" x14ac:dyDescent="0.2">
      <c r="B8" s="4" t="s">
        <v>13</v>
      </c>
      <c r="C8" s="4" t="s">
        <v>14</v>
      </c>
      <c r="D8" s="4"/>
      <c r="E8" s="4"/>
      <c r="F8" s="2"/>
      <c r="G8" s="2"/>
    </row>
    <row r="9" spans="2:7" x14ac:dyDescent="0.2">
      <c r="B9" s="4" t="s">
        <v>15</v>
      </c>
      <c r="C9" s="4" t="s">
        <v>16</v>
      </c>
      <c r="D9" s="4"/>
      <c r="E9" s="4"/>
      <c r="F9" s="2"/>
      <c r="G9" s="2"/>
    </row>
    <row r="10" spans="2:7" x14ac:dyDescent="0.2">
      <c r="B10" s="4" t="s">
        <v>17</v>
      </c>
      <c r="C10" s="4" t="s">
        <v>18</v>
      </c>
      <c r="D10" s="28"/>
      <c r="E10" s="4"/>
      <c r="F10" s="2"/>
      <c r="G10" s="2"/>
    </row>
    <row r="11" spans="2:7" x14ac:dyDescent="0.2">
      <c r="B11" s="4" t="s">
        <v>19</v>
      </c>
      <c r="C11" s="4" t="s">
        <v>20</v>
      </c>
      <c r="D11" s="4"/>
      <c r="E11" s="4"/>
      <c r="F11" s="2"/>
      <c r="G11" s="2"/>
    </row>
    <row r="12" spans="2:7" x14ac:dyDescent="0.2">
      <c r="B12" s="4" t="s">
        <v>21</v>
      </c>
      <c r="C12" s="4" t="s">
        <v>22</v>
      </c>
      <c r="D12" s="28"/>
      <c r="E12" s="4"/>
      <c r="F12" s="2"/>
      <c r="G12" s="2"/>
    </row>
    <row r="13" spans="2:7" x14ac:dyDescent="0.2">
      <c r="B13" s="4" t="s">
        <v>23</v>
      </c>
      <c r="C13" s="4" t="s">
        <v>24</v>
      </c>
      <c r="D13" s="4"/>
      <c r="E13" s="4"/>
      <c r="F13" s="2"/>
      <c r="G13" s="2"/>
    </row>
    <row r="14" spans="2:7" x14ac:dyDescent="0.2">
      <c r="B14" s="4" t="s">
        <v>25</v>
      </c>
      <c r="C14" s="4" t="s">
        <v>26</v>
      </c>
      <c r="D14" s="28"/>
      <c r="E14" s="4"/>
      <c r="F14" s="2"/>
      <c r="G14" s="2"/>
    </row>
    <row r="15" spans="2:7" ht="28.5" x14ac:dyDescent="0.2">
      <c r="B15" s="4" t="s">
        <v>27</v>
      </c>
      <c r="C15" s="4" t="s">
        <v>28</v>
      </c>
      <c r="D15" s="28"/>
      <c r="E15" s="4"/>
      <c r="F15" s="2"/>
      <c r="G15" s="2"/>
    </row>
    <row r="16" spans="2:7" x14ac:dyDescent="0.2">
      <c r="B16" s="4" t="s">
        <v>29</v>
      </c>
      <c r="C16" s="4" t="s">
        <v>30</v>
      </c>
      <c r="D16" s="28"/>
      <c r="E16" s="4"/>
      <c r="F16" s="2"/>
      <c r="G16" s="2"/>
    </row>
    <row r="17" spans="2:7" x14ac:dyDescent="0.2">
      <c r="B17" s="4" t="s">
        <v>31</v>
      </c>
      <c r="C17" s="4" t="s">
        <v>32</v>
      </c>
      <c r="D17" s="4"/>
      <c r="E17" s="4"/>
      <c r="F17" s="2"/>
      <c r="G17" s="2"/>
    </row>
    <row r="18" spans="2:7" x14ac:dyDescent="0.2">
      <c r="B18" s="4" t="s">
        <v>33</v>
      </c>
      <c r="C18" s="4" t="s">
        <v>34</v>
      </c>
      <c r="D18" s="28"/>
      <c r="E18" s="4"/>
      <c r="F18" s="2"/>
      <c r="G18" s="2"/>
    </row>
    <row r="19" spans="2:7" ht="28.5" x14ac:dyDescent="0.2">
      <c r="B19" s="4" t="s">
        <v>35</v>
      </c>
      <c r="C19" s="4" t="s">
        <v>36</v>
      </c>
      <c r="D19" s="28"/>
      <c r="E19" s="4"/>
      <c r="F19" s="2"/>
      <c r="G19" s="2"/>
    </row>
    <row r="20" spans="2:7" ht="28.5" x14ac:dyDescent="0.2">
      <c r="B20" s="4" t="s">
        <v>37</v>
      </c>
      <c r="C20" s="4" t="s">
        <v>38</v>
      </c>
      <c r="D20" s="28"/>
      <c r="E20" s="4"/>
      <c r="F20" s="2"/>
      <c r="G20" s="2"/>
    </row>
    <row r="21" spans="2:7" x14ac:dyDescent="0.2">
      <c r="B21" s="4" t="s">
        <v>39</v>
      </c>
      <c r="C21" s="4" t="s">
        <v>40</v>
      </c>
      <c r="D21" s="4"/>
      <c r="E21" s="4"/>
      <c r="F21" s="2"/>
      <c r="G21" s="2"/>
    </row>
    <row r="22" spans="2:7" x14ac:dyDescent="0.2">
      <c r="B22" s="28" t="s">
        <v>41</v>
      </c>
      <c r="C22" s="4" t="s">
        <v>42</v>
      </c>
      <c r="D22" s="28"/>
      <c r="E22" s="4"/>
      <c r="F22" s="2"/>
      <c r="G22" s="2"/>
    </row>
    <row r="23" spans="2:7" ht="28.5" x14ac:dyDescent="0.2">
      <c r="B23" s="4" t="s">
        <v>43</v>
      </c>
      <c r="C23" s="4" t="s">
        <v>44</v>
      </c>
      <c r="D23" s="28"/>
      <c r="E23" s="4"/>
      <c r="F23" s="2"/>
      <c r="G23" s="2"/>
    </row>
    <row r="24" spans="2:7" x14ac:dyDescent="0.2">
      <c r="B24" s="28" t="s">
        <v>45</v>
      </c>
      <c r="C24" s="4" t="s">
        <v>46</v>
      </c>
      <c r="D24" s="4"/>
      <c r="E24" s="4"/>
      <c r="F24" s="2"/>
      <c r="G24" s="2"/>
    </row>
    <row r="25" spans="2:7" x14ac:dyDescent="0.2">
      <c r="B25" s="28" t="s">
        <v>47</v>
      </c>
      <c r="C25" s="4" t="s">
        <v>48</v>
      </c>
      <c r="D25" s="4"/>
      <c r="E25" s="4"/>
      <c r="F25" s="2"/>
      <c r="G25" s="2"/>
    </row>
    <row r="26" spans="2:7" x14ac:dyDescent="0.2">
      <c r="B26" s="28" t="s">
        <v>49</v>
      </c>
      <c r="C26" s="4" t="s">
        <v>50</v>
      </c>
      <c r="D26" s="4"/>
      <c r="E26" s="4"/>
      <c r="F26" s="2"/>
      <c r="G26" s="2"/>
    </row>
    <row r="27" spans="2:7" x14ac:dyDescent="0.2">
      <c r="B27" s="28" t="s">
        <v>51</v>
      </c>
      <c r="C27" s="4" t="s">
        <v>52</v>
      </c>
      <c r="D27" s="4"/>
      <c r="E27" s="4"/>
      <c r="F27" s="2"/>
      <c r="G27" s="2"/>
    </row>
    <row r="28" spans="2:7" x14ac:dyDescent="0.2">
      <c r="B28" s="28" t="s">
        <v>53</v>
      </c>
      <c r="C28" s="4" t="s">
        <v>54</v>
      </c>
      <c r="D28" s="4"/>
      <c r="E28" s="4"/>
      <c r="F28" s="2"/>
      <c r="G28" s="2"/>
    </row>
    <row r="29" spans="2:7" x14ac:dyDescent="0.2">
      <c r="B29" s="28" t="s">
        <v>55</v>
      </c>
      <c r="C29" s="4" t="s">
        <v>55</v>
      </c>
      <c r="D29" s="4"/>
      <c r="E29" s="4"/>
      <c r="F29" s="2"/>
      <c r="G29" s="2"/>
    </row>
    <row r="30" spans="2:7" x14ac:dyDescent="0.2">
      <c r="B30" s="5"/>
      <c r="C30" s="5"/>
      <c r="D30" s="2"/>
      <c r="E30" s="2"/>
      <c r="F30" s="2"/>
      <c r="G30" s="2"/>
    </row>
    <row r="31" spans="2:7" x14ac:dyDescent="0.2">
      <c r="B31" s="5"/>
      <c r="C31" s="5"/>
      <c r="D31" s="2"/>
      <c r="E31" s="2"/>
      <c r="F31" s="2"/>
      <c r="G31" s="2"/>
    </row>
    <row r="32" spans="2:7" ht="15" x14ac:dyDescent="0.25">
      <c r="B32" s="17" t="s">
        <v>56</v>
      </c>
      <c r="C32" s="5"/>
      <c r="D32" s="2"/>
      <c r="E32" s="2"/>
      <c r="F32" s="2"/>
      <c r="G32" s="2"/>
    </row>
    <row r="33" spans="2:7" x14ac:dyDescent="0.2">
      <c r="B33" s="35" t="s">
        <v>57</v>
      </c>
      <c r="C33" s="32" t="s">
        <v>58</v>
      </c>
      <c r="D33" s="32" t="s">
        <v>59</v>
      </c>
      <c r="E33" s="32" t="s">
        <v>60</v>
      </c>
      <c r="F33" s="32" t="s">
        <v>61</v>
      </c>
      <c r="G33" s="2"/>
    </row>
    <row r="34" spans="2:7" x14ac:dyDescent="0.2">
      <c r="B34" s="36"/>
      <c r="C34" s="33"/>
      <c r="D34" s="33"/>
      <c r="E34" s="33"/>
      <c r="F34" s="33"/>
      <c r="G34" s="2"/>
    </row>
    <row r="35" spans="2:7" x14ac:dyDescent="0.2">
      <c r="B35" s="37"/>
      <c r="C35" s="34"/>
      <c r="D35" s="34"/>
      <c r="E35" s="34"/>
      <c r="F35" s="34"/>
      <c r="G35" s="2"/>
    </row>
    <row r="36" spans="2:7" x14ac:dyDescent="0.2">
      <c r="B36" s="29" t="s">
        <v>62</v>
      </c>
      <c r="C36" s="6" t="s">
        <v>15</v>
      </c>
      <c r="D36" s="6">
        <v>80</v>
      </c>
      <c r="E36" s="7">
        <v>357</v>
      </c>
      <c r="F36" s="8">
        <f t="shared" ref="F36:F130" si="0">D36*E36</f>
        <v>28560</v>
      </c>
      <c r="G36" s="27"/>
    </row>
    <row r="37" spans="2:7" x14ac:dyDescent="0.2">
      <c r="B37" s="30"/>
      <c r="C37" s="6" t="s">
        <v>11</v>
      </c>
      <c r="D37" s="6">
        <v>30</v>
      </c>
      <c r="E37" s="7">
        <v>357</v>
      </c>
      <c r="F37" s="8">
        <f t="shared" si="0"/>
        <v>10710</v>
      </c>
      <c r="G37" s="27"/>
    </row>
    <row r="38" spans="2:7" x14ac:dyDescent="0.2">
      <c r="B38" s="30"/>
      <c r="C38" s="6" t="s">
        <v>23</v>
      </c>
      <c r="D38" s="6">
        <v>75</v>
      </c>
      <c r="E38" s="7">
        <v>229.5</v>
      </c>
      <c r="F38" s="8">
        <f t="shared" si="0"/>
        <v>17212.5</v>
      </c>
      <c r="G38" s="27"/>
    </row>
    <row r="39" spans="2:7" x14ac:dyDescent="0.2">
      <c r="B39" s="30"/>
      <c r="C39" s="28" t="s">
        <v>29</v>
      </c>
      <c r="D39" s="6">
        <v>70</v>
      </c>
      <c r="E39" s="7">
        <v>219.3</v>
      </c>
      <c r="F39" s="8">
        <f t="shared" si="0"/>
        <v>15351</v>
      </c>
      <c r="G39" s="27"/>
    </row>
    <row r="40" spans="2:7" x14ac:dyDescent="0.2">
      <c r="B40" s="30"/>
      <c r="C40" s="6" t="s">
        <v>39</v>
      </c>
      <c r="D40" s="6">
        <v>60</v>
      </c>
      <c r="E40" s="7">
        <v>219.3</v>
      </c>
      <c r="F40" s="8">
        <f t="shared" si="0"/>
        <v>13158</v>
      </c>
      <c r="G40" s="27"/>
    </row>
    <row r="41" spans="2:7" x14ac:dyDescent="0.2">
      <c r="B41" s="30"/>
      <c r="C41" s="28" t="s">
        <v>46</v>
      </c>
      <c r="D41" s="6">
        <v>8</v>
      </c>
      <c r="E41" s="7">
        <v>225</v>
      </c>
      <c r="F41" s="8">
        <f t="shared" si="0"/>
        <v>1800</v>
      </c>
      <c r="G41" s="27"/>
    </row>
    <row r="42" spans="2:7" x14ac:dyDescent="0.2">
      <c r="B42" s="30"/>
      <c r="C42" s="28" t="s">
        <v>48</v>
      </c>
      <c r="D42" s="6">
        <v>12</v>
      </c>
      <c r="E42" s="7">
        <v>170</v>
      </c>
      <c r="F42" s="8">
        <f t="shared" si="0"/>
        <v>2040</v>
      </c>
      <c r="G42" s="27"/>
    </row>
    <row r="43" spans="2:7" x14ac:dyDescent="0.2">
      <c r="B43" s="30"/>
      <c r="C43" s="28" t="s">
        <v>50</v>
      </c>
      <c r="D43" s="6">
        <v>4</v>
      </c>
      <c r="E43" s="7">
        <v>150</v>
      </c>
      <c r="F43" s="8">
        <f t="shared" si="0"/>
        <v>600</v>
      </c>
      <c r="G43" s="27"/>
    </row>
    <row r="44" spans="2:7" x14ac:dyDescent="0.2">
      <c r="B44" s="30"/>
      <c r="C44" s="28" t="s">
        <v>52</v>
      </c>
      <c r="D44" s="6">
        <v>4</v>
      </c>
      <c r="E44" s="7">
        <v>150</v>
      </c>
      <c r="F44" s="8">
        <f t="shared" si="0"/>
        <v>600</v>
      </c>
      <c r="G44" s="27"/>
    </row>
    <row r="45" spans="2:7" x14ac:dyDescent="0.2">
      <c r="B45" s="30"/>
      <c r="C45" s="6" t="s">
        <v>55</v>
      </c>
      <c r="D45" s="6">
        <v>129</v>
      </c>
      <c r="E45" s="7">
        <v>175</v>
      </c>
      <c r="F45" s="8">
        <f t="shared" si="0"/>
        <v>22575</v>
      </c>
      <c r="G45" s="27"/>
    </row>
    <row r="46" spans="2:7" x14ac:dyDescent="0.2">
      <c r="B46" s="30"/>
      <c r="C46" s="6" t="s">
        <v>53</v>
      </c>
      <c r="D46" s="6">
        <v>57</v>
      </c>
      <c r="E46" s="7">
        <v>175</v>
      </c>
      <c r="F46" s="8">
        <f t="shared" si="0"/>
        <v>9975</v>
      </c>
      <c r="G46" s="27"/>
    </row>
    <row r="47" spans="2:7" x14ac:dyDescent="0.2">
      <c r="B47" s="31"/>
      <c r="C47" s="6"/>
      <c r="D47" s="6"/>
      <c r="E47" s="7">
        <v>0</v>
      </c>
      <c r="F47" s="8">
        <f t="shared" si="0"/>
        <v>0</v>
      </c>
      <c r="G47" s="27"/>
    </row>
    <row r="48" spans="2:7" x14ac:dyDescent="0.2">
      <c r="B48" s="29" t="s">
        <v>63</v>
      </c>
      <c r="C48" s="6" t="s">
        <v>15</v>
      </c>
      <c r="D48" s="6">
        <v>47.5</v>
      </c>
      <c r="E48" s="7">
        <v>357</v>
      </c>
      <c r="F48" s="8">
        <f t="shared" si="0"/>
        <v>16957.5</v>
      </c>
      <c r="G48" s="27"/>
    </row>
    <row r="49" spans="2:7" x14ac:dyDescent="0.2">
      <c r="B49" s="30"/>
      <c r="C49" s="6" t="s">
        <v>21</v>
      </c>
      <c r="D49" s="6">
        <v>35.5</v>
      </c>
      <c r="E49" s="7">
        <v>357</v>
      </c>
      <c r="F49" s="8">
        <f t="shared" si="0"/>
        <v>12673.5</v>
      </c>
      <c r="G49" s="27"/>
    </row>
    <row r="50" spans="2:7" x14ac:dyDescent="0.2">
      <c r="B50" s="30"/>
      <c r="C50" s="6" t="s">
        <v>19</v>
      </c>
      <c r="D50" s="6">
        <v>30.5</v>
      </c>
      <c r="E50" s="7">
        <v>357</v>
      </c>
      <c r="F50" s="8">
        <f t="shared" si="0"/>
        <v>10888.5</v>
      </c>
      <c r="G50" s="27"/>
    </row>
    <row r="51" spans="2:7" x14ac:dyDescent="0.2">
      <c r="B51" s="30"/>
      <c r="C51" s="6" t="s">
        <v>37</v>
      </c>
      <c r="D51" s="6">
        <v>20</v>
      </c>
      <c r="E51" s="7">
        <v>255</v>
      </c>
      <c r="F51" s="8">
        <f t="shared" si="0"/>
        <v>5100</v>
      </c>
      <c r="G51" s="27"/>
    </row>
    <row r="52" spans="2:7" x14ac:dyDescent="0.2">
      <c r="B52" s="30"/>
      <c r="C52" s="6" t="s">
        <v>27</v>
      </c>
      <c r="D52" s="6">
        <v>51.5</v>
      </c>
      <c r="E52" s="7">
        <v>255</v>
      </c>
      <c r="F52" s="8">
        <f t="shared" si="0"/>
        <v>13132.5</v>
      </c>
      <c r="G52" s="27"/>
    </row>
    <row r="53" spans="2:7" x14ac:dyDescent="0.2">
      <c r="B53" s="30"/>
      <c r="C53" s="6" t="s">
        <v>23</v>
      </c>
      <c r="D53" s="6">
        <v>154</v>
      </c>
      <c r="E53" s="7">
        <v>229.5</v>
      </c>
      <c r="F53" s="8">
        <f t="shared" si="0"/>
        <v>35343</v>
      </c>
      <c r="G53" s="27"/>
    </row>
    <row r="54" spans="2:7" x14ac:dyDescent="0.2">
      <c r="B54" s="30"/>
      <c r="C54" s="28" t="s">
        <v>29</v>
      </c>
      <c r="D54" s="6">
        <v>149</v>
      </c>
      <c r="E54" s="7">
        <v>219.3</v>
      </c>
      <c r="F54" s="8">
        <f t="shared" si="0"/>
        <v>32675.7</v>
      </c>
      <c r="G54" s="27"/>
    </row>
    <row r="55" spans="2:7" x14ac:dyDescent="0.2">
      <c r="B55" s="30"/>
      <c r="C55" s="6" t="s">
        <v>25</v>
      </c>
      <c r="D55" s="6">
        <v>77.5</v>
      </c>
      <c r="E55" s="7">
        <v>219.3</v>
      </c>
      <c r="F55" s="8">
        <f t="shared" si="0"/>
        <v>16995.75</v>
      </c>
      <c r="G55" s="27"/>
    </row>
    <row r="56" spans="2:7" x14ac:dyDescent="0.2">
      <c r="B56" s="30"/>
      <c r="C56" s="6" t="s">
        <v>35</v>
      </c>
      <c r="D56" s="6">
        <v>42.5</v>
      </c>
      <c r="E56" s="7">
        <v>163.19999999999999</v>
      </c>
      <c r="F56" s="8">
        <f t="shared" si="0"/>
        <v>6935.9999999999991</v>
      </c>
      <c r="G56" s="27"/>
    </row>
    <row r="57" spans="2:7" x14ac:dyDescent="0.2">
      <c r="B57" s="30"/>
      <c r="C57" s="6" t="s">
        <v>31</v>
      </c>
      <c r="D57" s="6">
        <v>60</v>
      </c>
      <c r="E57" s="7">
        <v>219.3</v>
      </c>
      <c r="F57" s="8">
        <f t="shared" si="0"/>
        <v>13158</v>
      </c>
      <c r="G57" s="27"/>
    </row>
    <row r="58" spans="2:7" x14ac:dyDescent="0.2">
      <c r="B58" s="30"/>
      <c r="C58" s="6" t="s">
        <v>33</v>
      </c>
      <c r="D58" s="6">
        <v>42.5</v>
      </c>
      <c r="E58" s="7">
        <v>198.9</v>
      </c>
      <c r="F58" s="8">
        <f t="shared" si="0"/>
        <v>8453.25</v>
      </c>
      <c r="G58" s="27"/>
    </row>
    <row r="59" spans="2:7" x14ac:dyDescent="0.2">
      <c r="B59" s="30"/>
      <c r="C59" s="28" t="s">
        <v>41</v>
      </c>
      <c r="D59" s="6">
        <v>192.5</v>
      </c>
      <c r="E59" s="7">
        <v>219.3</v>
      </c>
      <c r="F59" s="8">
        <f t="shared" si="0"/>
        <v>42215.25</v>
      </c>
      <c r="G59" s="27"/>
    </row>
    <row r="60" spans="2:7" x14ac:dyDescent="0.2">
      <c r="B60" s="30"/>
      <c r="C60" s="6" t="s">
        <v>17</v>
      </c>
      <c r="D60" s="6">
        <v>100</v>
      </c>
      <c r="E60" s="7">
        <v>188.7</v>
      </c>
      <c r="F60" s="8">
        <f t="shared" si="0"/>
        <v>18870</v>
      </c>
      <c r="G60" s="27"/>
    </row>
    <row r="61" spans="2:7" x14ac:dyDescent="0.2">
      <c r="B61" s="30"/>
      <c r="C61" s="6" t="s">
        <v>43</v>
      </c>
      <c r="D61" s="6">
        <v>80</v>
      </c>
      <c r="E61" s="7">
        <v>178.5</v>
      </c>
      <c r="F61" s="8">
        <f t="shared" si="0"/>
        <v>14280</v>
      </c>
      <c r="G61" s="27"/>
    </row>
    <row r="62" spans="2:7" x14ac:dyDescent="0.2">
      <c r="B62" s="30"/>
      <c r="C62" s="28" t="s">
        <v>46</v>
      </c>
      <c r="D62" s="6">
        <v>8</v>
      </c>
      <c r="E62" s="7">
        <v>225</v>
      </c>
      <c r="F62" s="8">
        <f t="shared" si="0"/>
        <v>1800</v>
      </c>
      <c r="G62" s="27"/>
    </row>
    <row r="63" spans="2:7" x14ac:dyDescent="0.2">
      <c r="B63" s="30"/>
      <c r="C63" s="28" t="s">
        <v>48</v>
      </c>
      <c r="D63" s="6">
        <v>32</v>
      </c>
      <c r="E63" s="7">
        <v>170</v>
      </c>
      <c r="F63" s="8">
        <f t="shared" si="0"/>
        <v>5440</v>
      </c>
      <c r="G63" s="27"/>
    </row>
    <row r="64" spans="2:7" x14ac:dyDescent="0.2">
      <c r="B64" s="30"/>
      <c r="C64" s="6" t="s">
        <v>50</v>
      </c>
      <c r="D64" s="6">
        <v>128</v>
      </c>
      <c r="E64" s="7">
        <v>150</v>
      </c>
      <c r="F64" s="8">
        <f t="shared" si="0"/>
        <v>19200</v>
      </c>
      <c r="G64" s="27"/>
    </row>
    <row r="65" spans="2:7" x14ac:dyDescent="0.2">
      <c r="B65" s="30"/>
      <c r="C65" s="6" t="s">
        <v>55</v>
      </c>
      <c r="D65" s="6">
        <v>129</v>
      </c>
      <c r="E65" s="7">
        <v>175</v>
      </c>
      <c r="F65" s="8">
        <f t="shared" si="0"/>
        <v>22575</v>
      </c>
      <c r="G65" s="27"/>
    </row>
    <row r="66" spans="2:7" x14ac:dyDescent="0.2">
      <c r="B66" s="30"/>
      <c r="C66" s="6" t="s">
        <v>53</v>
      </c>
      <c r="D66" s="6">
        <v>57</v>
      </c>
      <c r="E66" s="7">
        <v>175</v>
      </c>
      <c r="F66" s="8">
        <f t="shared" si="0"/>
        <v>9975</v>
      </c>
      <c r="G66" s="27"/>
    </row>
    <row r="67" spans="2:7" x14ac:dyDescent="0.2">
      <c r="B67" s="30"/>
      <c r="C67" s="6"/>
      <c r="D67" s="6"/>
      <c r="E67" s="7"/>
      <c r="F67" s="8">
        <f>D67*E67</f>
        <v>0</v>
      </c>
      <c r="G67" s="27"/>
    </row>
    <row r="68" spans="2:7" x14ac:dyDescent="0.2">
      <c r="B68" s="29" t="s">
        <v>64</v>
      </c>
      <c r="C68" s="6" t="s">
        <v>15</v>
      </c>
      <c r="D68" s="6">
        <v>47.5</v>
      </c>
      <c r="E68" s="7">
        <v>357</v>
      </c>
      <c r="F68" s="8">
        <f>D68*E68</f>
        <v>16957.5</v>
      </c>
      <c r="G68" s="27"/>
    </row>
    <row r="69" spans="2:7" x14ac:dyDescent="0.2">
      <c r="B69" s="30"/>
      <c r="C69" s="6" t="s">
        <v>21</v>
      </c>
      <c r="D69" s="6">
        <v>35.5</v>
      </c>
      <c r="E69" s="7">
        <v>357</v>
      </c>
      <c r="F69" s="8">
        <f t="shared" ref="F69:F87" si="1">D69*E69</f>
        <v>12673.5</v>
      </c>
      <c r="G69" s="27"/>
    </row>
    <row r="70" spans="2:7" x14ac:dyDescent="0.2">
      <c r="B70" s="30"/>
      <c r="C70" s="6" t="s">
        <v>19</v>
      </c>
      <c r="D70" s="6">
        <v>30.5</v>
      </c>
      <c r="E70" s="7">
        <v>357</v>
      </c>
      <c r="F70" s="8">
        <f t="shared" si="1"/>
        <v>10888.5</v>
      </c>
      <c r="G70" s="27"/>
    </row>
    <row r="71" spans="2:7" x14ac:dyDescent="0.2">
      <c r="B71" s="30"/>
      <c r="C71" s="6" t="s">
        <v>37</v>
      </c>
      <c r="D71" s="6">
        <v>20</v>
      </c>
      <c r="E71" s="7">
        <v>255</v>
      </c>
      <c r="F71" s="8">
        <f t="shared" si="1"/>
        <v>5100</v>
      </c>
      <c r="G71" s="27"/>
    </row>
    <row r="72" spans="2:7" x14ac:dyDescent="0.2">
      <c r="B72" s="30"/>
      <c r="C72" s="6" t="s">
        <v>27</v>
      </c>
      <c r="D72" s="6">
        <v>51.5</v>
      </c>
      <c r="E72" s="7">
        <v>255</v>
      </c>
      <c r="F72" s="8">
        <f t="shared" si="1"/>
        <v>13132.5</v>
      </c>
      <c r="G72" s="27"/>
    </row>
    <row r="73" spans="2:7" x14ac:dyDescent="0.2">
      <c r="B73" s="30"/>
      <c r="C73" s="6" t="s">
        <v>23</v>
      </c>
      <c r="D73" s="6">
        <v>154</v>
      </c>
      <c r="E73" s="7">
        <v>229.5</v>
      </c>
      <c r="F73" s="8">
        <f t="shared" si="1"/>
        <v>35343</v>
      </c>
      <c r="G73" s="27"/>
    </row>
    <row r="74" spans="2:7" x14ac:dyDescent="0.2">
      <c r="B74" s="30"/>
      <c r="C74" s="28" t="s">
        <v>29</v>
      </c>
      <c r="D74" s="6">
        <v>149</v>
      </c>
      <c r="E74" s="7">
        <v>219.3</v>
      </c>
      <c r="F74" s="8">
        <f t="shared" si="1"/>
        <v>32675.7</v>
      </c>
      <c r="G74" s="27"/>
    </row>
    <row r="75" spans="2:7" x14ac:dyDescent="0.2">
      <c r="B75" s="30"/>
      <c r="C75" s="6" t="s">
        <v>25</v>
      </c>
      <c r="D75" s="6">
        <v>77.5</v>
      </c>
      <c r="E75" s="7">
        <v>219.3</v>
      </c>
      <c r="F75" s="8">
        <f t="shared" si="1"/>
        <v>16995.75</v>
      </c>
      <c r="G75" s="27"/>
    </row>
    <row r="76" spans="2:7" x14ac:dyDescent="0.2">
      <c r="B76" s="30"/>
      <c r="C76" s="6" t="s">
        <v>35</v>
      </c>
      <c r="D76" s="6">
        <v>42.5</v>
      </c>
      <c r="E76" s="7">
        <v>163.19999999999999</v>
      </c>
      <c r="F76" s="8">
        <f t="shared" si="1"/>
        <v>6935.9999999999991</v>
      </c>
      <c r="G76" s="27"/>
    </row>
    <row r="77" spans="2:7" x14ac:dyDescent="0.2">
      <c r="B77" s="30"/>
      <c r="C77" s="6" t="s">
        <v>31</v>
      </c>
      <c r="D77" s="6">
        <v>60</v>
      </c>
      <c r="E77" s="7">
        <v>219.3</v>
      </c>
      <c r="F77" s="8">
        <f t="shared" si="1"/>
        <v>13158</v>
      </c>
      <c r="G77" s="27"/>
    </row>
    <row r="78" spans="2:7" x14ac:dyDescent="0.2">
      <c r="B78" s="30"/>
      <c r="C78" s="6" t="s">
        <v>33</v>
      </c>
      <c r="D78" s="6">
        <v>42.5</v>
      </c>
      <c r="E78" s="7">
        <v>198.9</v>
      </c>
      <c r="F78" s="8">
        <f t="shared" si="1"/>
        <v>8453.25</v>
      </c>
      <c r="G78" s="27"/>
    </row>
    <row r="79" spans="2:7" x14ac:dyDescent="0.2">
      <c r="B79" s="30"/>
      <c r="C79" s="28" t="s">
        <v>41</v>
      </c>
      <c r="D79" s="6">
        <v>192.5</v>
      </c>
      <c r="E79" s="7">
        <v>219.3</v>
      </c>
      <c r="F79" s="8">
        <f t="shared" si="1"/>
        <v>42215.25</v>
      </c>
      <c r="G79" s="27"/>
    </row>
    <row r="80" spans="2:7" x14ac:dyDescent="0.2">
      <c r="B80" s="30"/>
      <c r="C80" s="6" t="s">
        <v>17</v>
      </c>
      <c r="D80" s="6">
        <v>100</v>
      </c>
      <c r="E80" s="7">
        <v>188.7</v>
      </c>
      <c r="F80" s="8">
        <f t="shared" si="1"/>
        <v>18870</v>
      </c>
      <c r="G80" s="27"/>
    </row>
    <row r="81" spans="2:7" x14ac:dyDescent="0.2">
      <c r="B81" s="30"/>
      <c r="C81" s="6" t="s">
        <v>43</v>
      </c>
      <c r="D81" s="6">
        <v>80</v>
      </c>
      <c r="E81" s="7">
        <v>178.5</v>
      </c>
      <c r="F81" s="8">
        <f t="shared" si="1"/>
        <v>14280</v>
      </c>
      <c r="G81" s="27"/>
    </row>
    <row r="82" spans="2:7" x14ac:dyDescent="0.2">
      <c r="B82" s="30"/>
      <c r="C82" s="28" t="s">
        <v>46</v>
      </c>
      <c r="D82" s="6">
        <v>48</v>
      </c>
      <c r="E82" s="7">
        <v>225</v>
      </c>
      <c r="F82" s="8">
        <f t="shared" si="1"/>
        <v>10800</v>
      </c>
      <c r="G82" s="27"/>
    </row>
    <row r="83" spans="2:7" x14ac:dyDescent="0.2">
      <c r="B83" s="30"/>
      <c r="C83" s="28" t="s">
        <v>48</v>
      </c>
      <c r="D83" s="6">
        <v>72</v>
      </c>
      <c r="E83" s="7">
        <v>170</v>
      </c>
      <c r="F83" s="8">
        <f t="shared" si="1"/>
        <v>12240</v>
      </c>
      <c r="G83" s="27"/>
    </row>
    <row r="84" spans="2:7" x14ac:dyDescent="0.2">
      <c r="B84" s="30"/>
      <c r="C84" s="28" t="s">
        <v>50</v>
      </c>
      <c r="D84" s="6">
        <v>72</v>
      </c>
      <c r="E84" s="7">
        <v>150</v>
      </c>
      <c r="F84" s="8">
        <f t="shared" si="1"/>
        <v>10800</v>
      </c>
      <c r="G84" s="27"/>
    </row>
    <row r="85" spans="2:7" x14ac:dyDescent="0.2">
      <c r="B85" s="30"/>
      <c r="C85" s="28" t="s">
        <v>52</v>
      </c>
      <c r="D85" s="6">
        <v>144</v>
      </c>
      <c r="E85" s="7">
        <v>150</v>
      </c>
      <c r="F85" s="8">
        <f t="shared" si="1"/>
        <v>21600</v>
      </c>
      <c r="G85" s="27"/>
    </row>
    <row r="86" spans="2:7" x14ac:dyDescent="0.2">
      <c r="B86" s="30"/>
      <c r="C86" s="6" t="s">
        <v>55</v>
      </c>
      <c r="D86" s="6">
        <v>57</v>
      </c>
      <c r="E86" s="7">
        <v>175</v>
      </c>
      <c r="F86" s="8">
        <f t="shared" si="1"/>
        <v>9975</v>
      </c>
      <c r="G86" s="27"/>
    </row>
    <row r="87" spans="2:7" x14ac:dyDescent="0.2">
      <c r="B87" s="30"/>
      <c r="C87" s="6" t="s">
        <v>53</v>
      </c>
      <c r="D87" s="6">
        <v>129</v>
      </c>
      <c r="E87" s="7">
        <v>175</v>
      </c>
      <c r="F87" s="8">
        <f t="shared" si="1"/>
        <v>22575</v>
      </c>
      <c r="G87" s="27"/>
    </row>
    <row r="88" spans="2:7" x14ac:dyDescent="0.2">
      <c r="B88" s="30"/>
      <c r="C88" s="6"/>
      <c r="D88" s="6"/>
      <c r="E88" s="7"/>
      <c r="F88" s="8"/>
      <c r="G88" s="27"/>
    </row>
    <row r="89" spans="2:7" x14ac:dyDescent="0.2">
      <c r="B89" s="29" t="s">
        <v>65</v>
      </c>
      <c r="C89" s="6" t="s">
        <v>15</v>
      </c>
      <c r="D89" s="6">
        <v>20</v>
      </c>
      <c r="E89" s="7">
        <v>357</v>
      </c>
      <c r="F89" s="8">
        <f t="shared" si="0"/>
        <v>7140</v>
      </c>
      <c r="G89" s="27"/>
    </row>
    <row r="90" spans="2:7" x14ac:dyDescent="0.2">
      <c r="B90" s="30"/>
      <c r="C90" s="6" t="s">
        <v>11</v>
      </c>
      <c r="D90" s="6">
        <v>10</v>
      </c>
      <c r="E90" s="7">
        <v>357</v>
      </c>
      <c r="F90" s="8">
        <f t="shared" si="0"/>
        <v>3570</v>
      </c>
      <c r="G90" s="27"/>
    </row>
    <row r="91" spans="2:7" x14ac:dyDescent="0.2">
      <c r="B91" s="30"/>
      <c r="C91" s="6" t="s">
        <v>23</v>
      </c>
      <c r="D91" s="6">
        <v>30</v>
      </c>
      <c r="E91" s="7">
        <v>229.5</v>
      </c>
      <c r="F91" s="8">
        <f t="shared" si="0"/>
        <v>6885</v>
      </c>
      <c r="G91" s="27"/>
    </row>
    <row r="92" spans="2:7" x14ac:dyDescent="0.2">
      <c r="B92" s="30"/>
      <c r="C92" s="28" t="s">
        <v>29</v>
      </c>
      <c r="D92" s="6">
        <v>10</v>
      </c>
      <c r="E92" s="7">
        <v>219.3</v>
      </c>
      <c r="F92" s="8">
        <f t="shared" si="0"/>
        <v>2193</v>
      </c>
      <c r="G92" s="27"/>
    </row>
    <row r="93" spans="2:7" x14ac:dyDescent="0.2">
      <c r="B93" s="30"/>
      <c r="C93" s="6" t="s">
        <v>39</v>
      </c>
      <c r="D93" s="6">
        <v>10</v>
      </c>
      <c r="E93" s="7">
        <v>219.3</v>
      </c>
      <c r="F93" s="8">
        <f t="shared" si="0"/>
        <v>2193</v>
      </c>
      <c r="G93" s="27"/>
    </row>
    <row r="94" spans="2:7" x14ac:dyDescent="0.2">
      <c r="B94" s="30"/>
      <c r="C94" s="28" t="s">
        <v>46</v>
      </c>
      <c r="D94" s="6">
        <v>136</v>
      </c>
      <c r="E94" s="7">
        <v>225</v>
      </c>
      <c r="F94" s="8">
        <f t="shared" si="0"/>
        <v>30600</v>
      </c>
      <c r="G94" s="27"/>
    </row>
    <row r="95" spans="2:7" x14ac:dyDescent="0.2">
      <c r="B95" s="30"/>
      <c r="C95" s="28" t="s">
        <v>48</v>
      </c>
      <c r="D95" s="6">
        <v>80</v>
      </c>
      <c r="E95" s="7">
        <v>170</v>
      </c>
      <c r="F95" s="8">
        <f t="shared" si="0"/>
        <v>13600</v>
      </c>
      <c r="G95" s="27"/>
    </row>
    <row r="96" spans="2:7" x14ac:dyDescent="0.2">
      <c r="B96" s="30"/>
      <c r="C96" s="28" t="s">
        <v>50</v>
      </c>
      <c r="D96" s="6">
        <v>128</v>
      </c>
      <c r="E96" s="7">
        <v>150</v>
      </c>
      <c r="F96" s="8">
        <f t="shared" si="0"/>
        <v>19200</v>
      </c>
      <c r="G96" s="27"/>
    </row>
    <row r="97" spans="2:7" x14ac:dyDescent="0.2">
      <c r="B97" s="30"/>
      <c r="C97" s="28" t="s">
        <v>52</v>
      </c>
      <c r="D97" s="6">
        <v>96</v>
      </c>
      <c r="E97" s="7">
        <v>150</v>
      </c>
      <c r="F97" s="8">
        <f t="shared" si="0"/>
        <v>14400</v>
      </c>
      <c r="G97" s="27"/>
    </row>
    <row r="98" spans="2:7" x14ac:dyDescent="0.2">
      <c r="B98" s="30"/>
      <c r="C98" s="6" t="s">
        <v>55</v>
      </c>
      <c r="D98" s="6">
        <v>129</v>
      </c>
      <c r="E98" s="7">
        <v>175</v>
      </c>
      <c r="F98" s="8">
        <f t="shared" si="0"/>
        <v>22575</v>
      </c>
      <c r="G98" s="27"/>
    </row>
    <row r="99" spans="2:7" x14ac:dyDescent="0.2">
      <c r="B99" s="30"/>
      <c r="C99" s="6" t="s">
        <v>53</v>
      </c>
      <c r="D99" s="6">
        <v>58</v>
      </c>
      <c r="E99" s="7">
        <v>175</v>
      </c>
      <c r="F99" s="8">
        <f t="shared" ref="F99" si="2">D99*E99</f>
        <v>10150</v>
      </c>
      <c r="G99" s="27"/>
    </row>
    <row r="100" spans="2:7" x14ac:dyDescent="0.2">
      <c r="B100" s="30"/>
      <c r="C100" s="6"/>
      <c r="D100" s="6"/>
      <c r="E100" s="7"/>
      <c r="F100" s="8"/>
      <c r="G100" s="27"/>
    </row>
    <row r="101" spans="2:7" ht="14.45" customHeight="1" x14ac:dyDescent="0.2">
      <c r="B101" s="29" t="s">
        <v>66</v>
      </c>
      <c r="C101" s="6" t="s">
        <v>11</v>
      </c>
      <c r="D101" s="6">
        <v>17</v>
      </c>
      <c r="E101" s="7">
        <v>357</v>
      </c>
      <c r="F101" s="8">
        <f t="shared" si="0"/>
        <v>6069</v>
      </c>
      <c r="G101" s="27"/>
    </row>
    <row r="102" spans="2:7" x14ac:dyDescent="0.2">
      <c r="B102" s="30"/>
      <c r="C102" s="6" t="s">
        <v>15</v>
      </c>
      <c r="D102" s="6">
        <v>51</v>
      </c>
      <c r="E102" s="7">
        <v>357</v>
      </c>
      <c r="F102" s="8">
        <f t="shared" si="0"/>
        <v>18207</v>
      </c>
      <c r="G102" s="27"/>
    </row>
    <row r="103" spans="2:7" x14ac:dyDescent="0.2">
      <c r="B103" s="30"/>
      <c r="C103" s="6" t="s">
        <v>13</v>
      </c>
      <c r="D103" s="6">
        <v>51</v>
      </c>
      <c r="E103" s="7">
        <v>219.3</v>
      </c>
      <c r="F103" s="8">
        <f t="shared" si="0"/>
        <v>11184.300000000001</v>
      </c>
      <c r="G103" s="27"/>
    </row>
    <row r="104" spans="2:7" x14ac:dyDescent="0.2">
      <c r="B104" s="30"/>
      <c r="C104" s="6" t="s">
        <v>17</v>
      </c>
      <c r="D104" s="6">
        <v>34</v>
      </c>
      <c r="E104" s="7">
        <v>188.7</v>
      </c>
      <c r="F104" s="8">
        <f t="shared" si="0"/>
        <v>6415.7999999999993</v>
      </c>
      <c r="G104" s="27"/>
    </row>
    <row r="105" spans="2:7" x14ac:dyDescent="0.2">
      <c r="B105" s="30"/>
      <c r="C105" s="6" t="s">
        <v>19</v>
      </c>
      <c r="D105" s="6">
        <v>17</v>
      </c>
      <c r="E105" s="7">
        <v>357</v>
      </c>
      <c r="F105" s="8">
        <f t="shared" si="0"/>
        <v>6069</v>
      </c>
      <c r="G105" s="27"/>
    </row>
    <row r="106" spans="2:7" x14ac:dyDescent="0.2">
      <c r="B106" s="30"/>
      <c r="C106" s="6" t="s">
        <v>21</v>
      </c>
      <c r="D106" s="6">
        <v>17</v>
      </c>
      <c r="E106" s="7">
        <v>357</v>
      </c>
      <c r="F106" s="8">
        <f t="shared" si="0"/>
        <v>6069</v>
      </c>
      <c r="G106" s="27"/>
    </row>
    <row r="107" spans="2:7" x14ac:dyDescent="0.2">
      <c r="B107" s="30"/>
      <c r="C107" s="6" t="s">
        <v>23</v>
      </c>
      <c r="D107" s="6">
        <v>51</v>
      </c>
      <c r="E107" s="7">
        <v>229.5</v>
      </c>
      <c r="F107" s="8">
        <f t="shared" si="0"/>
        <v>11704.5</v>
      </c>
      <c r="G107" s="27"/>
    </row>
    <row r="108" spans="2:7" x14ac:dyDescent="0.2">
      <c r="B108" s="30"/>
      <c r="C108" s="6" t="s">
        <v>25</v>
      </c>
      <c r="D108" s="6">
        <v>34</v>
      </c>
      <c r="E108" s="7">
        <v>219.3</v>
      </c>
      <c r="F108" s="8">
        <f t="shared" si="0"/>
        <v>7456.2000000000007</v>
      </c>
      <c r="G108" s="27"/>
    </row>
    <row r="109" spans="2:7" x14ac:dyDescent="0.2">
      <c r="B109" s="30"/>
      <c r="C109" s="6" t="s">
        <v>27</v>
      </c>
      <c r="D109" s="6">
        <v>17</v>
      </c>
      <c r="E109" s="7">
        <v>255</v>
      </c>
      <c r="F109" s="8">
        <f t="shared" si="0"/>
        <v>4335</v>
      </c>
      <c r="G109" s="27"/>
    </row>
    <row r="110" spans="2:7" x14ac:dyDescent="0.2">
      <c r="B110" s="30"/>
      <c r="C110" s="28" t="s">
        <v>29</v>
      </c>
      <c r="D110" s="6">
        <v>34</v>
      </c>
      <c r="E110" s="7">
        <v>219.3</v>
      </c>
      <c r="F110" s="8">
        <f t="shared" si="0"/>
        <v>7456.2000000000007</v>
      </c>
      <c r="G110" s="27"/>
    </row>
    <row r="111" spans="2:7" x14ac:dyDescent="0.2">
      <c r="B111" s="30"/>
      <c r="C111" s="28" t="s">
        <v>41</v>
      </c>
      <c r="D111" s="6">
        <v>68</v>
      </c>
      <c r="E111" s="7">
        <v>255</v>
      </c>
      <c r="F111" s="8">
        <f t="shared" si="0"/>
        <v>17340</v>
      </c>
      <c r="G111" s="27"/>
    </row>
    <row r="112" spans="2:7" x14ac:dyDescent="0.2">
      <c r="B112" s="30"/>
      <c r="C112" s="6" t="s">
        <v>55</v>
      </c>
      <c r="D112" s="6">
        <v>129</v>
      </c>
      <c r="E112" s="7">
        <v>175</v>
      </c>
      <c r="F112" s="8">
        <f t="shared" si="0"/>
        <v>22575</v>
      </c>
      <c r="G112" s="27"/>
    </row>
    <row r="113" spans="2:7" x14ac:dyDescent="0.2">
      <c r="B113" s="30"/>
      <c r="C113" s="6" t="s">
        <v>53</v>
      </c>
      <c r="D113" s="6">
        <v>57</v>
      </c>
      <c r="E113" s="7">
        <v>175</v>
      </c>
      <c r="F113" s="8">
        <f t="shared" si="0"/>
        <v>9975</v>
      </c>
      <c r="G113" s="27"/>
    </row>
    <row r="114" spans="2:7" x14ac:dyDescent="0.2">
      <c r="B114" s="31"/>
      <c r="C114" s="6"/>
      <c r="D114" s="6"/>
      <c r="E114" s="7">
        <v>0</v>
      </c>
      <c r="F114" s="8">
        <f t="shared" si="0"/>
        <v>0</v>
      </c>
      <c r="G114" s="2"/>
    </row>
    <row r="115" spans="2:7" ht="15" customHeight="1" x14ac:dyDescent="0.2">
      <c r="B115" s="29" t="s">
        <v>67</v>
      </c>
      <c r="C115" s="6"/>
      <c r="D115" s="6"/>
      <c r="E115" s="7">
        <v>0</v>
      </c>
      <c r="F115" s="8">
        <f t="shared" ref="F115:F118" si="3">D115*E115</f>
        <v>0</v>
      </c>
      <c r="G115" s="2"/>
    </row>
    <row r="116" spans="2:7" x14ac:dyDescent="0.2">
      <c r="B116" s="30"/>
      <c r="C116" s="6"/>
      <c r="D116" s="6"/>
      <c r="E116" s="7">
        <v>0</v>
      </c>
      <c r="F116" s="8">
        <f t="shared" si="3"/>
        <v>0</v>
      </c>
      <c r="G116" s="2"/>
    </row>
    <row r="117" spans="2:7" x14ac:dyDescent="0.2">
      <c r="B117" s="30"/>
      <c r="C117" s="6"/>
      <c r="D117" s="6"/>
      <c r="E117" s="7">
        <v>0</v>
      </c>
      <c r="F117" s="8">
        <f t="shared" si="3"/>
        <v>0</v>
      </c>
      <c r="G117" s="2"/>
    </row>
    <row r="118" spans="2:7" x14ac:dyDescent="0.2">
      <c r="B118" s="31"/>
      <c r="C118" s="6"/>
      <c r="D118" s="6"/>
      <c r="E118" s="7">
        <v>0</v>
      </c>
      <c r="F118" s="8">
        <f t="shared" si="3"/>
        <v>0</v>
      </c>
      <c r="G118" s="2"/>
    </row>
    <row r="119" spans="2:7" ht="14.45" customHeight="1" x14ac:dyDescent="0.2">
      <c r="B119" s="29" t="s">
        <v>67</v>
      </c>
      <c r="C119" s="6"/>
      <c r="D119" s="6"/>
      <c r="E119" s="7">
        <v>0</v>
      </c>
      <c r="F119" s="8">
        <f t="shared" ref="F119:F126" si="4">D119*E119</f>
        <v>0</v>
      </c>
      <c r="G119" s="2"/>
    </row>
    <row r="120" spans="2:7" x14ac:dyDescent="0.2">
      <c r="B120" s="30"/>
      <c r="C120" s="6"/>
      <c r="D120" s="6"/>
      <c r="E120" s="7">
        <v>0</v>
      </c>
      <c r="F120" s="8">
        <f t="shared" si="4"/>
        <v>0</v>
      </c>
      <c r="G120" s="2"/>
    </row>
    <row r="121" spans="2:7" x14ac:dyDescent="0.2">
      <c r="B121" s="30"/>
      <c r="C121" s="6"/>
      <c r="D121" s="6"/>
      <c r="E121" s="7">
        <v>0</v>
      </c>
      <c r="F121" s="8">
        <f t="shared" si="4"/>
        <v>0</v>
      </c>
      <c r="G121" s="2"/>
    </row>
    <row r="122" spans="2:7" x14ac:dyDescent="0.2">
      <c r="B122" s="31"/>
      <c r="C122" s="6"/>
      <c r="D122" s="6"/>
      <c r="E122" s="7">
        <v>0</v>
      </c>
      <c r="F122" s="8">
        <f t="shared" si="4"/>
        <v>0</v>
      </c>
      <c r="G122" s="2"/>
    </row>
    <row r="123" spans="2:7" x14ac:dyDescent="0.2">
      <c r="B123" s="29" t="s">
        <v>67</v>
      </c>
      <c r="C123" s="6"/>
      <c r="D123" s="6"/>
      <c r="E123" s="7">
        <v>0</v>
      </c>
      <c r="F123" s="8">
        <f t="shared" si="4"/>
        <v>0</v>
      </c>
      <c r="G123" s="2"/>
    </row>
    <row r="124" spans="2:7" x14ac:dyDescent="0.2">
      <c r="B124" s="30"/>
      <c r="C124" s="6"/>
      <c r="D124" s="6"/>
      <c r="E124" s="7">
        <v>0</v>
      </c>
      <c r="F124" s="8">
        <f t="shared" si="4"/>
        <v>0</v>
      </c>
      <c r="G124" s="2"/>
    </row>
    <row r="125" spans="2:7" x14ac:dyDescent="0.2">
      <c r="B125" s="30"/>
      <c r="C125" s="6"/>
      <c r="D125" s="6"/>
      <c r="E125" s="7">
        <v>0</v>
      </c>
      <c r="F125" s="8">
        <f t="shared" si="4"/>
        <v>0</v>
      </c>
      <c r="G125" s="2"/>
    </row>
    <row r="126" spans="2:7" x14ac:dyDescent="0.2">
      <c r="B126" s="31"/>
      <c r="C126" s="6"/>
      <c r="D126" s="6"/>
      <c r="E126" s="7">
        <v>0</v>
      </c>
      <c r="F126" s="8">
        <f t="shared" si="4"/>
        <v>0</v>
      </c>
      <c r="G126" s="2"/>
    </row>
    <row r="127" spans="2:7" ht="14.45" customHeight="1" x14ac:dyDescent="0.2">
      <c r="B127" s="29" t="s">
        <v>67</v>
      </c>
      <c r="C127" s="6"/>
      <c r="D127" s="6"/>
      <c r="E127" s="7">
        <v>0</v>
      </c>
      <c r="F127" s="8">
        <f t="shared" si="0"/>
        <v>0</v>
      </c>
      <c r="G127" s="2"/>
    </row>
    <row r="128" spans="2:7" x14ac:dyDescent="0.2">
      <c r="B128" s="30"/>
      <c r="C128" s="6"/>
      <c r="D128" s="6"/>
      <c r="E128" s="7">
        <v>0</v>
      </c>
      <c r="F128" s="8">
        <f t="shared" si="0"/>
        <v>0</v>
      </c>
      <c r="G128" s="2"/>
    </row>
    <row r="129" spans="2:7" x14ac:dyDescent="0.2">
      <c r="B129" s="30"/>
      <c r="C129" s="6"/>
      <c r="D129" s="6"/>
      <c r="E129" s="7">
        <v>0</v>
      </c>
      <c r="F129" s="8">
        <f t="shared" si="0"/>
        <v>0</v>
      </c>
      <c r="G129" s="2"/>
    </row>
    <row r="130" spans="2:7" ht="15" thickBot="1" x14ac:dyDescent="0.25">
      <c r="B130" s="31"/>
      <c r="C130" s="6"/>
      <c r="D130" s="6"/>
      <c r="E130" s="7">
        <v>0</v>
      </c>
      <c r="F130" s="9">
        <f t="shared" si="0"/>
        <v>0</v>
      </c>
      <c r="G130" s="2"/>
    </row>
    <row r="131" spans="2:7" ht="16.5" thickBot="1" x14ac:dyDescent="0.3">
      <c r="B131" s="46" t="s">
        <v>68</v>
      </c>
      <c r="C131" s="57"/>
      <c r="D131" s="57"/>
      <c r="E131" s="57"/>
      <c r="F131" s="11">
        <f>SUM(F36:F130)</f>
        <v>1032281.4</v>
      </c>
      <c r="G131" s="2"/>
    </row>
    <row r="132" spans="2:7" x14ac:dyDescent="0.2">
      <c r="B132" s="2"/>
      <c r="C132" s="2"/>
      <c r="D132" s="2"/>
      <c r="E132" s="2"/>
      <c r="F132" s="2"/>
      <c r="G132" s="2"/>
    </row>
    <row r="133" spans="2:7" ht="20.25" x14ac:dyDescent="0.3">
      <c r="B133" s="12" t="s">
        <v>69</v>
      </c>
      <c r="C133" s="2"/>
      <c r="D133" s="2"/>
      <c r="E133" s="2"/>
      <c r="F133" s="2"/>
      <c r="G133" s="2"/>
    </row>
    <row r="134" spans="2:7" ht="15" x14ac:dyDescent="0.25">
      <c r="B134" s="46" t="s">
        <v>70</v>
      </c>
      <c r="C134" s="47"/>
      <c r="D134" s="2"/>
      <c r="E134" s="2"/>
      <c r="F134" s="2"/>
      <c r="G134" s="2"/>
    </row>
    <row r="135" spans="2:7" x14ac:dyDescent="0.2">
      <c r="B135" s="13"/>
      <c r="C135" s="14">
        <v>0</v>
      </c>
      <c r="D135" s="2"/>
      <c r="E135" s="2"/>
      <c r="F135" s="2"/>
      <c r="G135" s="2"/>
    </row>
    <row r="136" spans="2:7" ht="15" thickBot="1" x14ac:dyDescent="0.25">
      <c r="B136" s="13"/>
      <c r="C136" s="14">
        <v>0</v>
      </c>
      <c r="D136" s="2"/>
      <c r="E136" s="2"/>
      <c r="F136" s="2"/>
      <c r="G136" s="2"/>
    </row>
    <row r="137" spans="2:7" x14ac:dyDescent="0.2">
      <c r="B137" s="13"/>
      <c r="C137" s="14">
        <v>0</v>
      </c>
      <c r="D137" s="2"/>
      <c r="E137" s="42" t="s">
        <v>71</v>
      </c>
      <c r="F137" s="43">
        <f>F131+C151</f>
        <v>1032281.4</v>
      </c>
      <c r="G137" s="2"/>
    </row>
    <row r="138" spans="2:7" x14ac:dyDescent="0.2">
      <c r="B138" s="13"/>
      <c r="C138" s="14">
        <v>0</v>
      </c>
      <c r="D138" s="2"/>
      <c r="E138" s="42"/>
      <c r="F138" s="44"/>
      <c r="G138" s="2"/>
    </row>
    <row r="139" spans="2:7" x14ac:dyDescent="0.2">
      <c r="B139" s="13"/>
      <c r="C139" s="14">
        <v>0</v>
      </c>
      <c r="D139" s="2"/>
      <c r="E139" s="42"/>
      <c r="F139" s="44"/>
      <c r="G139" s="2"/>
    </row>
    <row r="140" spans="2:7" ht="15" thickBot="1" x14ac:dyDescent="0.25">
      <c r="B140" s="13"/>
      <c r="C140" s="14">
        <v>0</v>
      </c>
      <c r="D140" s="2"/>
      <c r="E140" s="42"/>
      <c r="F140" s="45"/>
      <c r="G140" s="2"/>
    </row>
    <row r="141" spans="2:7" x14ac:dyDescent="0.2">
      <c r="B141" s="13"/>
      <c r="C141" s="14">
        <v>0</v>
      </c>
      <c r="D141" s="2"/>
      <c r="E141" s="2"/>
      <c r="F141" s="2"/>
      <c r="G141" s="2"/>
    </row>
    <row r="142" spans="2:7" x14ac:dyDescent="0.2">
      <c r="B142" s="13"/>
      <c r="C142" s="14">
        <v>0</v>
      </c>
      <c r="D142" s="2"/>
      <c r="E142" s="2"/>
      <c r="F142" s="2"/>
      <c r="G142" s="2"/>
    </row>
    <row r="143" spans="2:7" ht="15" x14ac:dyDescent="0.25">
      <c r="B143" s="46" t="s">
        <v>72</v>
      </c>
      <c r="C143" s="47"/>
      <c r="D143" s="2"/>
      <c r="E143" s="2"/>
      <c r="F143" s="2"/>
      <c r="G143" s="2"/>
    </row>
    <row r="144" spans="2:7" x14ac:dyDescent="0.2">
      <c r="B144" s="13"/>
      <c r="C144" s="14">
        <v>0</v>
      </c>
      <c r="D144" s="2"/>
      <c r="E144" s="2"/>
      <c r="F144" s="2"/>
      <c r="G144" s="2"/>
    </row>
    <row r="145" spans="2:7" x14ac:dyDescent="0.2">
      <c r="B145" s="13"/>
      <c r="C145" s="14">
        <v>0</v>
      </c>
      <c r="D145" s="2"/>
      <c r="E145" s="2"/>
      <c r="F145" s="2"/>
      <c r="G145" s="2"/>
    </row>
    <row r="146" spans="2:7" x14ac:dyDescent="0.2">
      <c r="B146" s="13"/>
      <c r="C146" s="14">
        <v>0</v>
      </c>
      <c r="D146" s="2"/>
      <c r="E146" s="2"/>
      <c r="F146" s="2"/>
      <c r="G146" s="2"/>
    </row>
    <row r="147" spans="2:7" x14ac:dyDescent="0.2">
      <c r="B147" s="13"/>
      <c r="C147" s="14">
        <v>0</v>
      </c>
      <c r="D147" s="2"/>
      <c r="E147" s="2"/>
      <c r="F147" s="2"/>
      <c r="G147" s="2"/>
    </row>
    <row r="148" spans="2:7" x14ac:dyDescent="0.2">
      <c r="B148" s="13"/>
      <c r="C148" s="14">
        <v>0</v>
      </c>
      <c r="D148" s="2"/>
      <c r="E148" s="2"/>
      <c r="F148" s="2"/>
      <c r="G148" s="2"/>
    </row>
    <row r="149" spans="2:7" x14ac:dyDescent="0.2">
      <c r="B149" s="13"/>
      <c r="C149" s="14">
        <v>0</v>
      </c>
      <c r="D149" s="2"/>
      <c r="E149" s="2"/>
      <c r="F149" s="2"/>
      <c r="G149" s="2"/>
    </row>
    <row r="150" spans="2:7" ht="15" thickBot="1" x14ac:dyDescent="0.25">
      <c r="B150" s="13"/>
      <c r="C150" s="15">
        <v>0</v>
      </c>
      <c r="D150" s="2"/>
      <c r="E150" s="2"/>
      <c r="F150" s="2"/>
      <c r="G150" s="2"/>
    </row>
    <row r="151" spans="2:7" ht="16.5" thickBot="1" x14ac:dyDescent="0.3">
      <c r="B151" s="10" t="s">
        <v>73</v>
      </c>
      <c r="C151" s="16">
        <f>SUM(C135:C150)</f>
        <v>0</v>
      </c>
      <c r="D151" s="2"/>
      <c r="E151" s="2"/>
      <c r="F151" s="2"/>
      <c r="G151" s="2"/>
    </row>
    <row r="152" spans="2:7" x14ac:dyDescent="0.2">
      <c r="B152" s="2"/>
      <c r="C152" s="2"/>
      <c r="D152" s="2"/>
      <c r="E152" s="2"/>
      <c r="F152" s="2"/>
      <c r="G152" s="2"/>
    </row>
    <row r="153" spans="2:7" x14ac:dyDescent="0.2">
      <c r="B153" s="2"/>
      <c r="C153" s="2"/>
      <c r="D153" s="2"/>
      <c r="E153" s="2"/>
      <c r="F153" s="2"/>
      <c r="G153" s="2"/>
    </row>
    <row r="154" spans="2:7" x14ac:dyDescent="0.2">
      <c r="B154" s="2"/>
      <c r="C154" s="2"/>
      <c r="D154" s="2"/>
      <c r="E154" s="2"/>
      <c r="F154" s="2"/>
      <c r="G154" s="2"/>
    </row>
    <row r="155" spans="2:7" x14ac:dyDescent="0.2">
      <c r="B155" s="2" t="s">
        <v>74</v>
      </c>
      <c r="C155" s="2"/>
      <c r="D155" s="2"/>
      <c r="E155" s="2"/>
      <c r="F155" s="2"/>
      <c r="G155" s="2"/>
    </row>
    <row r="156" spans="2:7" x14ac:dyDescent="0.2">
      <c r="B156" s="48"/>
      <c r="C156" s="49"/>
      <c r="D156" s="49"/>
      <c r="E156" s="49"/>
      <c r="F156" s="50"/>
      <c r="G156" s="2"/>
    </row>
    <row r="157" spans="2:7" x14ac:dyDescent="0.2">
      <c r="B157" s="51"/>
      <c r="C157" s="52"/>
      <c r="D157" s="52"/>
      <c r="E157" s="52"/>
      <c r="F157" s="53"/>
      <c r="G157" s="2"/>
    </row>
    <row r="158" spans="2:7" x14ac:dyDescent="0.2">
      <c r="B158" s="51"/>
      <c r="C158" s="52"/>
      <c r="D158" s="52"/>
      <c r="E158" s="52"/>
      <c r="F158" s="53"/>
      <c r="G158" s="2"/>
    </row>
    <row r="159" spans="2:7" x14ac:dyDescent="0.2">
      <c r="B159" s="51"/>
      <c r="C159" s="52"/>
      <c r="D159" s="52"/>
      <c r="E159" s="52"/>
      <c r="F159" s="53"/>
      <c r="G159" s="2"/>
    </row>
    <row r="160" spans="2:7" x14ac:dyDescent="0.2">
      <c r="B160" s="51"/>
      <c r="C160" s="52"/>
      <c r="D160" s="52"/>
      <c r="E160" s="52"/>
      <c r="F160" s="53"/>
      <c r="G160" s="2"/>
    </row>
    <row r="161" spans="2:7" x14ac:dyDescent="0.2">
      <c r="B161" s="51"/>
      <c r="C161" s="52"/>
      <c r="D161" s="52"/>
      <c r="E161" s="52"/>
      <c r="F161" s="53"/>
      <c r="G161" s="2"/>
    </row>
    <row r="162" spans="2:7" x14ac:dyDescent="0.2">
      <c r="B162" s="51"/>
      <c r="C162" s="52"/>
      <c r="D162" s="52"/>
      <c r="E162" s="52"/>
      <c r="F162" s="53"/>
      <c r="G162" s="2"/>
    </row>
    <row r="163" spans="2:7" x14ac:dyDescent="0.2">
      <c r="B163" s="51"/>
      <c r="C163" s="52"/>
      <c r="D163" s="52"/>
      <c r="E163" s="52"/>
      <c r="F163" s="53"/>
      <c r="G163" s="2"/>
    </row>
    <row r="164" spans="2:7" x14ac:dyDescent="0.2">
      <c r="B164" s="51"/>
      <c r="C164" s="52"/>
      <c r="D164" s="52"/>
      <c r="E164" s="52"/>
      <c r="F164" s="53"/>
      <c r="G164" s="2"/>
    </row>
    <row r="165" spans="2:7" x14ac:dyDescent="0.2">
      <c r="B165" s="51"/>
      <c r="C165" s="52"/>
      <c r="D165" s="52"/>
      <c r="E165" s="52"/>
      <c r="F165" s="53"/>
      <c r="G165" s="2"/>
    </row>
    <row r="166" spans="2:7" ht="58.15" customHeight="1" x14ac:dyDescent="0.2">
      <c r="B166" s="54"/>
      <c r="C166" s="55"/>
      <c r="D166" s="55"/>
      <c r="E166" s="55"/>
      <c r="F166" s="56"/>
      <c r="G166" s="2"/>
    </row>
    <row r="167" spans="2:7" x14ac:dyDescent="0.2">
      <c r="G167" s="2"/>
    </row>
  </sheetData>
  <mergeCells count="25">
    <mergeCell ref="E137:E140"/>
    <mergeCell ref="F137:F140"/>
    <mergeCell ref="B143:C143"/>
    <mergeCell ref="B156:F166"/>
    <mergeCell ref="B101:B114"/>
    <mergeCell ref="B115:B118"/>
    <mergeCell ref="B119:B122"/>
    <mergeCell ref="B123:B126"/>
    <mergeCell ref="B134:C134"/>
    <mergeCell ref="B131:E131"/>
    <mergeCell ref="B127:B130"/>
    <mergeCell ref="B2:E2"/>
    <mergeCell ref="B5:B6"/>
    <mergeCell ref="C5:C6"/>
    <mergeCell ref="D5:D6"/>
    <mergeCell ref="E5:E6"/>
    <mergeCell ref="B36:B47"/>
    <mergeCell ref="B48:B67"/>
    <mergeCell ref="B68:B88"/>
    <mergeCell ref="B89:B100"/>
    <mergeCell ref="F33:F35"/>
    <mergeCell ref="B33:B35"/>
    <mergeCell ref="C33:C35"/>
    <mergeCell ref="D33:D35"/>
    <mergeCell ref="E33:E3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bb68df2-3859-4a6d-ad8d-2d60d0e3261b">
      <Terms xmlns="http://schemas.microsoft.com/office/infopath/2007/PartnerControls"/>
    </lcf76f155ced4ddcb4097134ff3c332f>
    <TaxCatchAll xmlns="0508afd8-e433-42aa-aa42-31595ee50d4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4147DDC48F34A4C99F804D40C1704E9" ma:contentTypeVersion="13" ma:contentTypeDescription="Create a new document." ma:contentTypeScope="" ma:versionID="b7185558e479cd75145bb6c35467ae8e">
  <xsd:schema xmlns:xsd="http://www.w3.org/2001/XMLSchema" xmlns:xs="http://www.w3.org/2001/XMLSchema" xmlns:p="http://schemas.microsoft.com/office/2006/metadata/properties" xmlns:ns2="6bb68df2-3859-4a6d-ad8d-2d60d0e3261b" xmlns:ns3="0508afd8-e433-42aa-aa42-31595ee50d48" targetNamespace="http://schemas.microsoft.com/office/2006/metadata/properties" ma:root="true" ma:fieldsID="7614b74cad97f12a793cee0e294ecdd7" ns2:_="" ns3:_="">
    <xsd:import namespace="6bb68df2-3859-4a6d-ad8d-2d60d0e3261b"/>
    <xsd:import namespace="0508afd8-e433-42aa-aa42-31595ee50d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b68df2-3859-4a6d-ad8d-2d60d0e326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5216341-53e0-4f9c-91d7-eec6e6ff1398"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08afd8-e433-42aa-aa42-31595ee50d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52e8eb87-c963-4cd4-a403-1295da5951be}" ma:internalName="TaxCatchAll" ma:showField="CatchAllData" ma:web="0508afd8-e433-42aa-aa42-31595ee50d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E1E957-6B91-4E64-8CDB-0A17C31C3827}">
  <ds:schemaRefs>
    <ds:schemaRef ds:uri="http://schemas.microsoft.com/office/2006/metadata/properties"/>
    <ds:schemaRef ds:uri="http://schemas.microsoft.com/office/infopath/2007/PartnerControls"/>
    <ds:schemaRef ds:uri="6bb68df2-3859-4a6d-ad8d-2d60d0e3261b"/>
    <ds:schemaRef ds:uri="0508afd8-e433-42aa-aa42-31595ee50d48"/>
  </ds:schemaRefs>
</ds:datastoreItem>
</file>

<file path=customXml/itemProps2.xml><?xml version="1.0" encoding="utf-8"?>
<ds:datastoreItem xmlns:ds="http://schemas.openxmlformats.org/officeDocument/2006/customXml" ds:itemID="{7E394151-4777-45AA-A4C9-0BE756BB0B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b68df2-3859-4a6d-ad8d-2d60d0e3261b"/>
    <ds:schemaRef ds:uri="0508afd8-e433-42aa-aa42-31595ee50d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D49835-3C01-49A2-AA0C-0EE8CECD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Mark Opelka</cp:lastModifiedBy>
  <cp:revision/>
  <dcterms:created xsi:type="dcterms:W3CDTF">2019-04-02T14:57:12Z</dcterms:created>
  <dcterms:modified xsi:type="dcterms:W3CDTF">2024-01-19T20:25:09Z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0x01010014147DDC48F34A4C99F804D40C1704E9</vt:lpwstr>
  </property>
  <property fmtid="{D5CDD505-2E9C-101B-9397-08002B2CF9AE}" pid="3" name="_dlc_DocIdItemGuid">
    <vt:lpwstr>9a65d91e-e5dc-4bab-8d14-24b4263febc0</vt:lpwstr>
  </property>
  <property fmtid="{D5CDD505-2E9C-101B-9397-08002B2CF9AE}" pid="4" name="MediaServiceImageTags">
    <vt:lpwstr/>
  </property>
</Properties>
</file>